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601C97C2-1462-4946-A647-B99161E23F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8" i="1" l="1"/>
  <c r="B116" i="1"/>
  <c r="B114" i="1"/>
  <c r="B94" i="1"/>
  <c r="B91" i="1"/>
  <c r="B89" i="1"/>
  <c r="B77" i="1"/>
  <c r="C22" i="1"/>
  <c r="B26" i="1"/>
  <c r="B24" i="1" l="1"/>
</calcChain>
</file>

<file path=xl/sharedStrings.xml><?xml version="1.0" encoding="utf-8"?>
<sst xmlns="http://schemas.openxmlformats.org/spreadsheetml/2006/main" count="128" uniqueCount="92">
  <si>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</si>
  <si>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</si>
  <si>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</si>
  <si>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</si>
  <si>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</si>
  <si>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</si>
  <si>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</si>
  <si>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</si>
  <si>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</si>
  <si>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30.12.2025.</t>
  </si>
  <si>
    <t>PROVIZIJA UPRAVE ZA TREZOV</t>
  </si>
  <si>
    <t>31.12.2025.</t>
  </si>
  <si>
    <t>IZVOD  BR. 302</t>
  </si>
  <si>
    <t>UPLATA DIREKTNA PLAĆANJA RFZO - LEKOVI U SEKUNDARNOJ I TERCIJARNOJ ZZ 071</t>
  </si>
  <si>
    <t>UPLATA DIREKTNA PLAĆANJA RFZO - CITOSTATICI SA  LISTE LEKOVA 073</t>
  </si>
  <si>
    <t>UPLATA DIREKTNA PLAĆANJA RFZO - DIJALIZA LEKOVI PO POSEBNOM REŽIMU C LISTA 074</t>
  </si>
  <si>
    <t>UPLATA DIREKTNA PLAĆANJA RFZO - IMPLANTANTI U ORTOPEDIJI - PROTEZE 078</t>
  </si>
  <si>
    <t>UPLATA DIREKTNA PLAĆANJA RFZO - MATERIJAL ZA DIJALIZU 080</t>
  </si>
  <si>
    <t>UPLATA DIREKTNA PLAĆANJA RFZO - STENTOVI 082</t>
  </si>
  <si>
    <t>UPLATA DIREKTNA PLAĆANJA RFZO - SANITETSKI I MEDICINSKI MATERIJAL  SZ 085</t>
  </si>
  <si>
    <t>UPLATA RFZO LESKOVAC - ISHRANA 07D</t>
  </si>
  <si>
    <t>UPLATA RFZO LESKOVAC - MATERIJAL ZA DIJALIZU 080</t>
  </si>
  <si>
    <t>UPLATA RFZO LESKOVAC - REAGENSI 086</t>
  </si>
  <si>
    <t>UPLATA RFZO LESKOVAC - MEDICINSKI GASOVI 931</t>
  </si>
  <si>
    <t>INPHARM  CO DOO BEOGRAD</t>
  </si>
  <si>
    <t>BEOHEM-3 DOO</t>
  </si>
  <si>
    <t>PHARMASWISS  DOO BEOGRAD</t>
  </si>
  <si>
    <t>FARMALOGIST DOO BEOGRAD</t>
  </si>
  <si>
    <t>MEDIKUNION DOO BEOGRAD</t>
  </si>
  <si>
    <t>B.BRAUN ADRIA RSRB DOO BEOGRAD</t>
  </si>
  <si>
    <t>ASPECTUM  BG DOO</t>
  </si>
  <si>
    <t>ADOC DOO BEOGRAD</t>
  </si>
  <si>
    <t>INO-PHARM  DOO BEOGRAD</t>
  </si>
  <si>
    <t>PHOENIX PHARMA DOO BEOGRAD</t>
  </si>
  <si>
    <t>VEGA DOO VALJEVO</t>
  </si>
  <si>
    <t>MAGNA PHARMACIA DOO BEOGRAD</t>
  </si>
  <si>
    <t>SOPHARMA TRADING</t>
  </si>
  <si>
    <t>PFIZER SRB DOO</t>
  </si>
  <si>
    <t>MEDICA LINEA PHARM</t>
  </si>
  <si>
    <t>AMICUS SRB. DOO BEOGRAD</t>
  </si>
  <si>
    <t>MAYMEDICA DOO BEOGRAD</t>
  </si>
  <si>
    <t>FLORA KOMERC DOO GORNJI MILANOVAC</t>
  </si>
  <si>
    <t>MEDIV DOO BEOGRAD - NOVI BEOGRAD</t>
  </si>
  <si>
    <t>PROFESIONAL MEDIC DOO</t>
  </si>
  <si>
    <t>FUTURE PHARM DOO STARA PAZOVA</t>
  </si>
  <si>
    <t>CIS MEDICAL DOO BEOGRAD</t>
  </si>
  <si>
    <t>ATAN MARK DOO BEOGRAD</t>
  </si>
  <si>
    <t>OPTICUS DOO BEOGRAD</t>
  </si>
  <si>
    <t>VICOR DOO NOVI BEOGRAD</t>
  </si>
  <si>
    <t>BIOTEC MEDICAL BEOGRAD</t>
  </si>
  <si>
    <t>LAYON   DOO</t>
  </si>
  <si>
    <t>DIREKTNA PLAĆANJA RFZO - LEKOVI U SEKUNDARNOJ I TERCIJARNOJ ZZ 071</t>
  </si>
  <si>
    <t>DIREKTNA PLAĆANJA RFZO - CITOSTATICI SA  LISTE LEKOVA 073</t>
  </si>
  <si>
    <t>DIREKTNA PLAĆANJA RFZO - DIJALIZA LEKOVI PO POSEBNOM REŽIMU C LISTA 074</t>
  </si>
  <si>
    <t>DIREKTNA PLAĆANJA RFZO - IMPLANTANTI U ORTOPEDIJI - PROTEZE 078</t>
  </si>
  <si>
    <t>DIREKTNA PLAĆANJA RFZO - MATERIJAL ZA DIJALIZU 080</t>
  </si>
  <si>
    <t>DIREKTNA PLAĆANJA RFZO - STENTOVI 082</t>
  </si>
  <si>
    <t>DIREKTNA PLAĆANJA RFZO - SANITETSKI I MEDICINSKI MATERIJAL  SZ 085</t>
  </si>
  <si>
    <t>ISHRANA BOLESNIKA U SZ 07D</t>
  </si>
  <si>
    <t>BIOMLEK</t>
  </si>
  <si>
    <t>RUŽA IMPEKS DOO NIŠ</t>
  </si>
  <si>
    <t>PRINCIPAL DUO</t>
  </si>
  <si>
    <t>BOŽILOVIĆ-LUXOR</t>
  </si>
  <si>
    <t>MESOKOMBINAT PROMET DOO LESKOVAC</t>
  </si>
  <si>
    <t>CMANA DOO</t>
  </si>
  <si>
    <t>JANKOVIĆ NENAD</t>
  </si>
  <si>
    <t>NBA PATRIOTA DOO</t>
  </si>
  <si>
    <t>FRIKOM DOO</t>
  </si>
  <si>
    <t>AS-BRAĆA STANKOVIĆ DOO</t>
  </si>
  <si>
    <t>OSTALI TROŠKOVI U SZ 07F - UPLATA ZA MOBILNI</t>
  </si>
  <si>
    <t>VESELI PLAMIČAK DOO POŽAREVAC</t>
  </si>
  <si>
    <t>MATERIJAL ZA DIJALIZU 080</t>
  </si>
  <si>
    <t>ECOTRADE BG DOO NIŠ</t>
  </si>
  <si>
    <t>SANITETSKI I MEDICINSKI MATERIJAL  SZ 085 - VARIJABILNI DEO III KV</t>
  </si>
  <si>
    <t>APTUS DOO BEOGRAD</t>
  </si>
  <si>
    <t>NEOMEDICA DOO NOVI SAD</t>
  </si>
  <si>
    <t>HEMICO DOO</t>
  </si>
  <si>
    <t>PROMEDIA DOO KIKINDA</t>
  </si>
  <si>
    <t>DENTA BP PHARM</t>
  </si>
  <si>
    <t>MEDTRONIC SRBIJA</t>
  </si>
  <si>
    <t>GALEN FOKUS DOO BEOGRAD</t>
  </si>
  <si>
    <t>MESSER TEHNOGAS AD BEOGRAD</t>
  </si>
  <si>
    <t>GOSPER  DOO BEOGRAD</t>
  </si>
  <si>
    <t>NOVA-GROSIS DOO NIŠ</t>
  </si>
  <si>
    <t>WELLCARE DOO</t>
  </si>
  <si>
    <t>BEOLASER DOO BEOGRAD</t>
  </si>
  <si>
    <t>PRIZMA TRADE DOO</t>
  </si>
  <si>
    <t>ALURA MED</t>
  </si>
  <si>
    <t>CELTIS PHARM</t>
  </si>
  <si>
    <t>REAGENSI U SEKUNDARNOJ ZDRAVSTVENOJ ZAŠTITI 086</t>
  </si>
  <si>
    <t>DIAHEM GRAMIM</t>
  </si>
  <si>
    <t>MEDICINSKI GASOVI 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</si>
</sst>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8"/>
  <sheetViews>
    <sheetView tabSelected="1" zoomScaleNormal="100" workbookViewId="0">
      <selection activeCell="D3" sqref="D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1511877.37</v>
      </c>
    </row>
    <row r="8" spans="1:3" x14ac:dyDescent="0.25">
      <c r="A8" s="4" t="s">
        <v>2</v>
      </c>
      <c r="B8" s="5" t="s">
        <v>9</v>
      </c>
      <c r="C8" s="6">
        <v>8170178.5800000001</v>
      </c>
    </row>
    <row r="9" spans="1:3" x14ac:dyDescent="0.25">
      <c r="A9" s="4" t="s">
        <v>6</v>
      </c>
      <c r="B9" s="5" t="s">
        <v>11</v>
      </c>
      <c r="C9" s="6">
        <v>5900</v>
      </c>
    </row>
    <row r="10" spans="1:3" x14ac:dyDescent="0.25">
      <c r="A10" s="4" t="s">
        <v>13</v>
      </c>
      <c r="B10" s="5" t="s">
        <v>11</v>
      </c>
      <c r="C10" s="6">
        <v>11199696.92</v>
      </c>
    </row>
    <row r="11" spans="1:3" x14ac:dyDescent="0.25">
      <c r="A11" s="4" t="s">
        <v>14</v>
      </c>
      <c r="B11" s="5" t="s">
        <v>11</v>
      </c>
      <c r="C11" s="6">
        <v>837443.15</v>
      </c>
    </row>
    <row r="12" spans="1:3" x14ac:dyDescent="0.25">
      <c r="A12" s="4" t="s">
        <v>15</v>
      </c>
      <c r="B12" s="5" t="s">
        <v>11</v>
      </c>
      <c r="C12" s="6">
        <v>41421209.630000003</v>
      </c>
    </row>
    <row r="13" spans="1:3" x14ac:dyDescent="0.25">
      <c r="A13" s="4" t="s">
        <v>16</v>
      </c>
      <c r="B13" s="5" t="s">
        <v>11</v>
      </c>
      <c r="C13" s="6">
        <v>3879967.5</v>
      </c>
    </row>
    <row r="14" spans="1:3" x14ac:dyDescent="0.25">
      <c r="A14" s="4" t="s">
        <v>17</v>
      </c>
      <c r="B14" s="5" t="s">
        <v>11</v>
      </c>
      <c r="C14" s="6">
        <v>486915</v>
      </c>
    </row>
    <row r="15" spans="1:3" x14ac:dyDescent="0.25">
      <c r="A15" s="4" t="s">
        <v>18</v>
      </c>
      <c r="B15" s="5" t="s">
        <v>11</v>
      </c>
      <c r="C15" s="6">
        <v>934890</v>
      </c>
    </row>
    <row r="16" spans="1:3" x14ac:dyDescent="0.25">
      <c r="A16" s="4" t="s">
        <v>19</v>
      </c>
      <c r="B16" s="5" t="s">
        <v>11</v>
      </c>
      <c r="C16" s="6">
        <v>2009612.04</v>
      </c>
    </row>
    <row r="17" spans="1:3" x14ac:dyDescent="0.25">
      <c r="A17" s="4" t="s">
        <v>20</v>
      </c>
      <c r="B17" s="5" t="s">
        <v>11</v>
      </c>
      <c r="C17" s="6">
        <v>1028686.42</v>
      </c>
    </row>
    <row r="18" spans="1:3" x14ac:dyDescent="0.25">
      <c r="A18" s="4" t="s">
        <v>21</v>
      </c>
      <c r="B18" s="5" t="s">
        <v>11</v>
      </c>
      <c r="C18" s="6">
        <v>578160</v>
      </c>
    </row>
    <row r="19" spans="1:3" x14ac:dyDescent="0.25">
      <c r="A19" s="4" t="s">
        <v>22</v>
      </c>
      <c r="B19" s="5" t="s">
        <v>11</v>
      </c>
      <c r="C19" s="6">
        <v>12168</v>
      </c>
    </row>
    <row r="20" spans="1:3" x14ac:dyDescent="0.25">
      <c r="A20" s="4" t="s">
        <v>23</v>
      </c>
      <c r="B20" s="5" t="s">
        <v>11</v>
      </c>
      <c r="C20" s="6">
        <v>269491.64</v>
      </c>
    </row>
    <row r="21" spans="1:3" ht="13.5" customHeight="1" x14ac:dyDescent="0.25">
      <c r="A21" s="9" t="s">
        <v>5</v>
      </c>
      <c r="B21" s="5" t="s">
        <v>11</v>
      </c>
      <c r="C21" s="2">
        <v>69322441.510000005</v>
      </c>
    </row>
    <row r="22" spans="1:3" x14ac:dyDescent="0.25">
      <c r="B22" s="5"/>
      <c r="C22" s="8">
        <f>C8+C9+C10+C11+C12+C13+C14+C15+C16+C17+C18+C19+C20-C21</f>
        <v>1511877.3700000048</v>
      </c>
    </row>
    <row r="23" spans="1:3" x14ac:dyDescent="0.25">
      <c r="B23" s="5"/>
      <c r="C23" s="7"/>
    </row>
    <row r="24" spans="1:3" s="1" customFormat="1" x14ac:dyDescent="0.25">
      <c r="A24" s="1" t="s">
        <v>7</v>
      </c>
      <c r="B24" s="10" t="str">
        <f>A4</f>
        <v>31.12.2025.</v>
      </c>
      <c r="C24" s="11"/>
    </row>
    <row r="25" spans="1:3" ht="14.25" customHeight="1" x14ac:dyDescent="0.25"/>
    <row r="26" spans="1:3" s="1" customFormat="1" x14ac:dyDescent="0.25">
      <c r="A26" s="12" t="s">
        <v>8</v>
      </c>
      <c r="B26" s="13">
        <f>B27</f>
        <v>6</v>
      </c>
      <c r="C26" s="11"/>
    </row>
    <row r="27" spans="1:3" x14ac:dyDescent="0.25">
      <c r="A27" s="14" t="s">
        <v>10</v>
      </c>
      <c r="B27" s="15">
        <v>6</v>
      </c>
    </row>
    <row r="28" spans="1:3" s="1" customFormat="1" x14ac:dyDescent="0.25">
      <c r="A28" s="12" t="s">
        <v>51</v>
      </c>
      <c r="B28" s="13">
        <v>11199696.92</v>
      </c>
      <c r="C28" s="11"/>
    </row>
    <row r="29" spans="1:3" x14ac:dyDescent="0.25">
      <c r="A29" s="16" t="s">
        <v>24</v>
      </c>
      <c r="B29" s="17">
        <v>140404.85999999999</v>
      </c>
    </row>
    <row r="30" spans="1:3" x14ac:dyDescent="0.25">
      <c r="A30" s="16" t="s">
        <v>25</v>
      </c>
      <c r="B30" s="17">
        <v>2075150</v>
      </c>
    </row>
    <row r="31" spans="1:3" x14ac:dyDescent="0.25">
      <c r="A31" s="16" t="s">
        <v>26</v>
      </c>
      <c r="B31" s="17">
        <v>7964.88</v>
      </c>
    </row>
    <row r="32" spans="1:3" x14ac:dyDescent="0.25">
      <c r="A32" s="16" t="s">
        <v>27</v>
      </c>
      <c r="B32" s="17">
        <v>729007.46</v>
      </c>
    </row>
    <row r="33" spans="1:3" x14ac:dyDescent="0.25">
      <c r="A33" s="16" t="s">
        <v>28</v>
      </c>
      <c r="B33" s="17">
        <v>3263.15</v>
      </c>
    </row>
    <row r="34" spans="1:3" x14ac:dyDescent="0.25">
      <c r="A34" s="16" t="s">
        <v>29</v>
      </c>
      <c r="B34" s="17">
        <v>140822</v>
      </c>
    </row>
    <row r="35" spans="1:3" x14ac:dyDescent="0.25">
      <c r="A35" s="16" t="s">
        <v>30</v>
      </c>
      <c r="B35" s="17">
        <v>51799</v>
      </c>
    </row>
    <row r="36" spans="1:3" x14ac:dyDescent="0.25">
      <c r="A36" s="16" t="s">
        <v>31</v>
      </c>
      <c r="B36" s="17">
        <v>19768.32</v>
      </c>
    </row>
    <row r="37" spans="1:3" x14ac:dyDescent="0.25">
      <c r="A37" s="16" t="s">
        <v>32</v>
      </c>
      <c r="B37" s="17">
        <v>97900</v>
      </c>
    </row>
    <row r="38" spans="1:3" x14ac:dyDescent="0.25">
      <c r="A38" s="16" t="s">
        <v>33</v>
      </c>
      <c r="B38" s="17">
        <v>2209382.88</v>
      </c>
    </row>
    <row r="39" spans="1:3" x14ac:dyDescent="0.25">
      <c r="A39" s="16" t="s">
        <v>34</v>
      </c>
      <c r="B39" s="17">
        <v>3685389.18</v>
      </c>
    </row>
    <row r="40" spans="1:3" x14ac:dyDescent="0.25">
      <c r="A40" s="16" t="s">
        <v>35</v>
      </c>
      <c r="B40" s="17">
        <v>1379608.23</v>
      </c>
    </row>
    <row r="41" spans="1:3" x14ac:dyDescent="0.25">
      <c r="A41" s="14" t="s">
        <v>36</v>
      </c>
      <c r="B41" s="15">
        <v>659236.96</v>
      </c>
    </row>
    <row r="42" spans="1:3" s="1" customFormat="1" x14ac:dyDescent="0.25">
      <c r="A42" s="12" t="s">
        <v>52</v>
      </c>
      <c r="B42" s="13">
        <v>837443.15</v>
      </c>
      <c r="C42" s="11"/>
    </row>
    <row r="43" spans="1:3" x14ac:dyDescent="0.25">
      <c r="A43" s="16" t="s">
        <v>26</v>
      </c>
      <c r="B43" s="17">
        <v>391292</v>
      </c>
    </row>
    <row r="44" spans="1:3" x14ac:dyDescent="0.25">
      <c r="A44" s="14" t="s">
        <v>27</v>
      </c>
      <c r="B44" s="15">
        <v>446151.15</v>
      </c>
    </row>
    <row r="45" spans="1:3" s="1" customFormat="1" x14ac:dyDescent="0.25">
      <c r="A45" s="12" t="s">
        <v>53</v>
      </c>
      <c r="B45" s="13">
        <v>41421209.630000003</v>
      </c>
      <c r="C45" s="11"/>
    </row>
    <row r="46" spans="1:3" x14ac:dyDescent="0.25">
      <c r="A46" s="16" t="s">
        <v>27</v>
      </c>
      <c r="B46" s="17">
        <v>673565.2</v>
      </c>
    </row>
    <row r="47" spans="1:3" x14ac:dyDescent="0.25">
      <c r="A47" s="16" t="s">
        <v>37</v>
      </c>
      <c r="B47" s="17">
        <v>987960.6</v>
      </c>
    </row>
    <row r="48" spans="1:3" x14ac:dyDescent="0.25">
      <c r="A48" s="16" t="s">
        <v>38</v>
      </c>
      <c r="B48" s="17">
        <v>519838</v>
      </c>
    </row>
    <row r="49" spans="1:3" x14ac:dyDescent="0.25">
      <c r="A49" s="16" t="s">
        <v>39</v>
      </c>
      <c r="B49" s="17">
        <v>1365588.4</v>
      </c>
    </row>
    <row r="50" spans="1:3" x14ac:dyDescent="0.25">
      <c r="A50" s="16" t="s">
        <v>31</v>
      </c>
      <c r="B50" s="17">
        <v>29479080.399999999</v>
      </c>
    </row>
    <row r="51" spans="1:3" x14ac:dyDescent="0.25">
      <c r="A51" s="16" t="s">
        <v>33</v>
      </c>
      <c r="B51" s="17">
        <v>4032352</v>
      </c>
    </row>
    <row r="52" spans="1:3" x14ac:dyDescent="0.25">
      <c r="A52" s="16" t="s">
        <v>34</v>
      </c>
      <c r="B52" s="17">
        <v>61729.8</v>
      </c>
    </row>
    <row r="53" spans="1:3" x14ac:dyDescent="0.25">
      <c r="A53" s="14" t="s">
        <v>36</v>
      </c>
      <c r="B53" s="15">
        <v>4301095.2300000004</v>
      </c>
    </row>
    <row r="54" spans="1:3" s="1" customFormat="1" x14ac:dyDescent="0.25">
      <c r="A54" s="12" t="s">
        <v>54</v>
      </c>
      <c r="B54" s="13">
        <v>3879967.5</v>
      </c>
      <c r="C54" s="11"/>
    </row>
    <row r="55" spans="1:3" x14ac:dyDescent="0.25">
      <c r="A55" s="16" t="s">
        <v>40</v>
      </c>
      <c r="B55" s="17">
        <v>495247.5</v>
      </c>
    </row>
    <row r="56" spans="1:3" x14ac:dyDescent="0.25">
      <c r="A56" s="14" t="s">
        <v>35</v>
      </c>
      <c r="B56" s="15">
        <v>3384720</v>
      </c>
    </row>
    <row r="57" spans="1:3" s="1" customFormat="1" x14ac:dyDescent="0.25">
      <c r="A57" s="12" t="s">
        <v>55</v>
      </c>
      <c r="B57" s="13">
        <v>486915</v>
      </c>
      <c r="C57" s="11"/>
    </row>
    <row r="58" spans="1:3" x14ac:dyDescent="0.25">
      <c r="A58" s="14" t="s">
        <v>35</v>
      </c>
      <c r="B58" s="15">
        <v>486915</v>
      </c>
    </row>
    <row r="59" spans="1:3" s="1" customFormat="1" x14ac:dyDescent="0.25">
      <c r="A59" s="12" t="s">
        <v>56</v>
      </c>
      <c r="B59" s="13">
        <v>934890</v>
      </c>
      <c r="C59" s="11"/>
    </row>
    <row r="60" spans="1:3" x14ac:dyDescent="0.25">
      <c r="A60" s="16" t="s">
        <v>38</v>
      </c>
      <c r="B60" s="17">
        <v>208890</v>
      </c>
    </row>
    <row r="61" spans="1:3" x14ac:dyDescent="0.25">
      <c r="A61" s="14" t="s">
        <v>35</v>
      </c>
      <c r="B61" s="15">
        <v>726000</v>
      </c>
    </row>
    <row r="62" spans="1:3" s="1" customFormat="1" x14ac:dyDescent="0.25">
      <c r="A62" s="12" t="s">
        <v>57</v>
      </c>
      <c r="B62" s="13">
        <v>2009612.04</v>
      </c>
      <c r="C62" s="11"/>
    </row>
    <row r="63" spans="1:3" x14ac:dyDescent="0.25">
      <c r="A63" s="16" t="s">
        <v>27</v>
      </c>
      <c r="B63" s="17">
        <v>287665.8</v>
      </c>
    </row>
    <row r="64" spans="1:3" x14ac:dyDescent="0.25">
      <c r="A64" s="16" t="s">
        <v>41</v>
      </c>
      <c r="B64" s="17">
        <v>29592</v>
      </c>
    </row>
    <row r="65" spans="1:3" x14ac:dyDescent="0.25">
      <c r="A65" s="16" t="s">
        <v>42</v>
      </c>
      <c r="B65" s="17">
        <v>2145</v>
      </c>
    </row>
    <row r="66" spans="1:3" x14ac:dyDescent="0.25">
      <c r="A66" s="16" t="s">
        <v>43</v>
      </c>
      <c r="B66" s="17">
        <v>10494</v>
      </c>
    </row>
    <row r="67" spans="1:3" x14ac:dyDescent="0.25">
      <c r="A67" s="16" t="s">
        <v>44</v>
      </c>
      <c r="B67" s="17">
        <v>75158.039999999994</v>
      </c>
    </row>
    <row r="68" spans="1:3" x14ac:dyDescent="0.25">
      <c r="A68" s="16" t="s">
        <v>45</v>
      </c>
      <c r="B68" s="17">
        <v>43450</v>
      </c>
    </row>
    <row r="69" spans="1:3" x14ac:dyDescent="0.25">
      <c r="A69" s="16" t="s">
        <v>46</v>
      </c>
      <c r="B69" s="17">
        <v>696000</v>
      </c>
    </row>
    <row r="70" spans="1:3" x14ac:dyDescent="0.25">
      <c r="A70" s="16" t="s">
        <v>38</v>
      </c>
      <c r="B70" s="17">
        <v>47400</v>
      </c>
    </row>
    <row r="71" spans="1:3" x14ac:dyDescent="0.25">
      <c r="A71" s="16" t="s">
        <v>47</v>
      </c>
      <c r="B71" s="17">
        <v>97440</v>
      </c>
    </row>
    <row r="72" spans="1:3" x14ac:dyDescent="0.25">
      <c r="A72" s="16" t="s">
        <v>33</v>
      </c>
      <c r="B72" s="17">
        <v>95110.2</v>
      </c>
    </row>
    <row r="73" spans="1:3" x14ac:dyDescent="0.25">
      <c r="A73" s="16" t="s">
        <v>48</v>
      </c>
      <c r="B73" s="17">
        <v>66603</v>
      </c>
    </row>
    <row r="74" spans="1:3" x14ac:dyDescent="0.25">
      <c r="A74" s="16" t="s">
        <v>34</v>
      </c>
      <c r="B74" s="17">
        <v>460434</v>
      </c>
    </row>
    <row r="75" spans="1:3" x14ac:dyDescent="0.25">
      <c r="A75" s="16" t="s">
        <v>49</v>
      </c>
      <c r="B75" s="17">
        <v>90090</v>
      </c>
    </row>
    <row r="76" spans="1:3" x14ac:dyDescent="0.25">
      <c r="A76" s="14" t="s">
        <v>50</v>
      </c>
      <c r="B76" s="15">
        <v>8030</v>
      </c>
    </row>
    <row r="77" spans="1:3" s="1" customFormat="1" x14ac:dyDescent="0.25">
      <c r="A77" s="12" t="s">
        <v>58</v>
      </c>
      <c r="B77" s="13">
        <f>SUM(B78:B88)</f>
        <v>1028686.4199999999</v>
      </c>
      <c r="C77" s="11"/>
    </row>
    <row r="78" spans="1:3" x14ac:dyDescent="0.25">
      <c r="A78" s="16" t="s">
        <v>59</v>
      </c>
      <c r="B78" s="17">
        <v>324606.8</v>
      </c>
    </row>
    <row r="79" spans="1:3" x14ac:dyDescent="0.25">
      <c r="A79" s="16" t="s">
        <v>60</v>
      </c>
      <c r="B79" s="17">
        <v>9563.6</v>
      </c>
    </row>
    <row r="80" spans="1:3" x14ac:dyDescent="0.25">
      <c r="A80" s="16" t="s">
        <v>61</v>
      </c>
      <c r="B80" s="17">
        <v>32111.01</v>
      </c>
    </row>
    <row r="81" spans="1:3" x14ac:dyDescent="0.25">
      <c r="A81" s="16" t="s">
        <v>62</v>
      </c>
      <c r="B81" s="17">
        <v>70876</v>
      </c>
    </row>
    <row r="82" spans="1:3" x14ac:dyDescent="0.25">
      <c r="A82" s="16" t="s">
        <v>63</v>
      </c>
      <c r="B82" s="17">
        <v>186828.65</v>
      </c>
    </row>
    <row r="83" spans="1:3" x14ac:dyDescent="0.25">
      <c r="A83" s="16" t="s">
        <v>64</v>
      </c>
      <c r="B83" s="17">
        <v>177798</v>
      </c>
    </row>
    <row r="84" spans="1:3" x14ac:dyDescent="0.25">
      <c r="A84" s="16" t="s">
        <v>65</v>
      </c>
      <c r="B84" s="17">
        <v>73112</v>
      </c>
    </row>
    <row r="85" spans="1:3" x14ac:dyDescent="0.25">
      <c r="A85" s="16" t="s">
        <v>66</v>
      </c>
      <c r="B85" s="17">
        <v>13469.5</v>
      </c>
    </row>
    <row r="86" spans="1:3" x14ac:dyDescent="0.25">
      <c r="A86" s="16" t="s">
        <v>33</v>
      </c>
      <c r="B86" s="17">
        <v>10251.36</v>
      </c>
    </row>
    <row r="87" spans="1:3" x14ac:dyDescent="0.25">
      <c r="A87" s="16" t="s">
        <v>67</v>
      </c>
      <c r="B87" s="17">
        <v>34870</v>
      </c>
    </row>
    <row r="88" spans="1:3" x14ac:dyDescent="0.25">
      <c r="A88" s="14" t="s">
        <v>68</v>
      </c>
      <c r="B88" s="15">
        <v>95199.5</v>
      </c>
    </row>
    <row r="89" spans="1:3" s="1" customFormat="1" x14ac:dyDescent="0.25">
      <c r="A89" s="12" t="s">
        <v>69</v>
      </c>
      <c r="B89" s="13">
        <f>SUM(B90)</f>
        <v>59695.6</v>
      </c>
      <c r="C89" s="11"/>
    </row>
    <row r="90" spans="1:3" x14ac:dyDescent="0.25">
      <c r="A90" s="14" t="s">
        <v>70</v>
      </c>
      <c r="B90" s="15">
        <v>59695.6</v>
      </c>
    </row>
    <row r="91" spans="1:3" s="1" customFormat="1" x14ac:dyDescent="0.25">
      <c r="A91" s="12" t="s">
        <v>71</v>
      </c>
      <c r="B91" s="13">
        <f>SUM(B92:B93)</f>
        <v>578160</v>
      </c>
      <c r="C91" s="11"/>
    </row>
    <row r="92" spans="1:3" x14ac:dyDescent="0.25">
      <c r="A92" s="16" t="s">
        <v>72</v>
      </c>
      <c r="B92" s="17">
        <v>170400</v>
      </c>
    </row>
    <row r="93" spans="1:3" x14ac:dyDescent="0.25">
      <c r="A93" s="14" t="s">
        <v>33</v>
      </c>
      <c r="B93" s="15">
        <v>407760</v>
      </c>
    </row>
    <row r="94" spans="1:3" s="1" customFormat="1" x14ac:dyDescent="0.25">
      <c r="A94" s="12" t="s">
        <v>73</v>
      </c>
      <c r="B94" s="13">
        <f>SUM(B95:B113)</f>
        <v>6604499.6100000003</v>
      </c>
      <c r="C94" s="11"/>
    </row>
    <row r="95" spans="1:3" x14ac:dyDescent="0.25">
      <c r="A95" s="16" t="s">
        <v>74</v>
      </c>
      <c r="B95" s="17">
        <v>52200</v>
      </c>
    </row>
    <row r="96" spans="1:3" x14ac:dyDescent="0.25">
      <c r="A96" s="16" t="s">
        <v>75</v>
      </c>
      <c r="B96" s="17">
        <v>134760</v>
      </c>
    </row>
    <row r="97" spans="1:2" x14ac:dyDescent="0.25">
      <c r="A97" s="16" t="s">
        <v>76</v>
      </c>
      <c r="B97" s="17">
        <v>159753.60000000001</v>
      </c>
    </row>
    <row r="98" spans="1:2" x14ac:dyDescent="0.25">
      <c r="A98" s="16" t="s">
        <v>77</v>
      </c>
      <c r="B98" s="17">
        <v>3360</v>
      </c>
    </row>
    <row r="99" spans="1:2" x14ac:dyDescent="0.25">
      <c r="A99" s="16" t="s">
        <v>78</v>
      </c>
      <c r="B99" s="17">
        <v>162000</v>
      </c>
    </row>
    <row r="100" spans="1:2" x14ac:dyDescent="0.25">
      <c r="A100" s="16" t="s">
        <v>79</v>
      </c>
      <c r="B100" s="17">
        <v>889200</v>
      </c>
    </row>
    <row r="101" spans="1:2" x14ac:dyDescent="0.25">
      <c r="A101" s="16" t="s">
        <v>72</v>
      </c>
      <c r="B101" s="17">
        <v>366629.13</v>
      </c>
    </row>
    <row r="102" spans="1:2" x14ac:dyDescent="0.25">
      <c r="A102" s="16" t="s">
        <v>40</v>
      </c>
      <c r="B102" s="17">
        <v>752479.2</v>
      </c>
    </row>
    <row r="103" spans="1:2" x14ac:dyDescent="0.25">
      <c r="A103" s="16" t="s">
        <v>29</v>
      </c>
      <c r="B103" s="17">
        <v>470364.4</v>
      </c>
    </row>
    <row r="104" spans="1:2" x14ac:dyDescent="0.25">
      <c r="A104" s="16" t="s">
        <v>80</v>
      </c>
      <c r="B104" s="17">
        <v>273780</v>
      </c>
    </row>
    <row r="105" spans="1:2" x14ac:dyDescent="0.25">
      <c r="A105" s="16" t="s">
        <v>81</v>
      </c>
      <c r="B105" s="17">
        <v>4017.6</v>
      </c>
    </row>
    <row r="106" spans="1:2" x14ac:dyDescent="0.25">
      <c r="A106" s="16" t="s">
        <v>82</v>
      </c>
      <c r="B106" s="17">
        <v>682764</v>
      </c>
    </row>
    <row r="107" spans="1:2" x14ac:dyDescent="0.25">
      <c r="A107" s="16" t="s">
        <v>83</v>
      </c>
      <c r="B107" s="17">
        <v>766164.47999999998</v>
      </c>
    </row>
    <row r="108" spans="1:2" x14ac:dyDescent="0.25">
      <c r="A108" s="16" t="s">
        <v>84</v>
      </c>
      <c r="B108" s="17">
        <v>449870</v>
      </c>
    </row>
    <row r="109" spans="1:2" x14ac:dyDescent="0.25">
      <c r="A109" s="16" t="s">
        <v>35</v>
      </c>
      <c r="B109" s="17">
        <v>708336</v>
      </c>
    </row>
    <row r="110" spans="1:2" x14ac:dyDescent="0.25">
      <c r="A110" s="16" t="s">
        <v>85</v>
      </c>
      <c r="B110" s="17">
        <v>360000</v>
      </c>
    </row>
    <row r="111" spans="1:2" x14ac:dyDescent="0.25">
      <c r="A111" s="16" t="s">
        <v>86</v>
      </c>
      <c r="B111" s="17">
        <v>147913.20000000001</v>
      </c>
    </row>
    <row r="112" spans="1:2" x14ac:dyDescent="0.25">
      <c r="A112" s="16" t="s">
        <v>87</v>
      </c>
      <c r="B112" s="17">
        <v>83424</v>
      </c>
    </row>
    <row r="113" spans="1:3" x14ac:dyDescent="0.25">
      <c r="A113" s="14" t="s">
        <v>88</v>
      </c>
      <c r="B113" s="15">
        <v>137484</v>
      </c>
    </row>
    <row r="114" spans="1:3" s="1" customFormat="1" x14ac:dyDescent="0.25">
      <c r="A114" s="12" t="s">
        <v>89</v>
      </c>
      <c r="B114" s="13">
        <f>B115</f>
        <v>12168</v>
      </c>
      <c r="C114" s="11"/>
    </row>
    <row r="115" spans="1:3" x14ac:dyDescent="0.25">
      <c r="A115" s="14" t="s">
        <v>90</v>
      </c>
      <c r="B115" s="15">
        <v>12168</v>
      </c>
    </row>
    <row r="116" spans="1:3" s="1" customFormat="1" x14ac:dyDescent="0.25">
      <c r="A116" s="12" t="s">
        <v>91</v>
      </c>
      <c r="B116" s="13">
        <f>SUM(B117)</f>
        <v>269491.64</v>
      </c>
      <c r="C116" s="11"/>
    </row>
    <row r="117" spans="1:3" x14ac:dyDescent="0.25">
      <c r="A117" s="14" t="s">
        <v>81</v>
      </c>
      <c r="B117" s="15">
        <v>269491.64</v>
      </c>
    </row>
    <row r="118" spans="1:3" x14ac:dyDescent="0.25">
      <c r="B118" s="10">
        <f>B116+B114+B94+B91+B89+B77+B62+B59+B57+B54+B45+B42+B28+B26</f>
        <v>69322441.50999999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2026-01-02T10:18:52Z</dcterms:modified>
</cp:coreProperties>
</file>